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720" windowHeight="6285" activeTab="1"/>
  </bookViews>
  <sheets>
    <sheet name="1 Actividades" sheetId="1" r:id="rId1"/>
    <sheet name="2 Técnico Principal" sheetId="2" r:id="rId2"/>
    <sheet name="3 Otros proveedores" sheetId="3" r:id="rId3"/>
  </sheets>
  <definedNames>
    <definedName name="listaactividades">'2 Técnico Principal'!$B$45:$B$51</definedName>
    <definedName name="listabeneficiarios">'2 Técnico Principal'!$D$45:$D$47</definedName>
    <definedName name="listagrupotematico">'2 Técnico Principal'!$A$45:$A$48</definedName>
    <definedName name="listaresponsable" localSheetId="0">'1 Actividades'!$H$10:$H$11</definedName>
    <definedName name="listaresponsable">#REF!</definedName>
  </definedNames>
  <calcPr fullCalcOnLoad="1"/>
</workbook>
</file>

<file path=xl/sharedStrings.xml><?xml version="1.0" encoding="utf-8"?>
<sst xmlns="http://schemas.openxmlformats.org/spreadsheetml/2006/main" count="207" uniqueCount="94">
  <si>
    <t>Actividad</t>
  </si>
  <si>
    <t>Mes 1</t>
  </si>
  <si>
    <t xml:space="preserve">Mes 2 </t>
  </si>
  <si>
    <t>Mes 3</t>
  </si>
  <si>
    <t xml:space="preserve">Mes 4 </t>
  </si>
  <si>
    <t>Mes 5</t>
  </si>
  <si>
    <t>Mes 6</t>
  </si>
  <si>
    <t>Mes 7</t>
  </si>
  <si>
    <t>Mes 8</t>
  </si>
  <si>
    <t xml:space="preserve"> Mes 9</t>
  </si>
  <si>
    <t>Mes 10</t>
  </si>
  <si>
    <t>Mes 11</t>
  </si>
  <si>
    <t>Mes 12</t>
  </si>
  <si>
    <t>Mes de inicio de las actividades:</t>
  </si>
  <si>
    <t>jornales</t>
  </si>
  <si>
    <t>movilidad</t>
  </si>
  <si>
    <t>TOTAL</t>
  </si>
  <si>
    <t>Importe Jornales</t>
  </si>
  <si>
    <t>Importe Movilidad</t>
  </si>
  <si>
    <t>Total</t>
  </si>
  <si>
    <t>Reunión Mensual de planificación y seguimiento. Una vez por mes se organizará una reunión en la vivienda de alguno de los integrantes y se planificarán las actividades y se evaluará lo hecho</t>
  </si>
  <si>
    <t>Acompañamiento en la gestión bancaria.</t>
  </si>
  <si>
    <t>Asesoramiento en la adquisición de los animales. Acompañamiento para la evaluación de los animales.</t>
  </si>
  <si>
    <t>Capacitación en Evaluación de Recursos Forrajeros. Uso de la manga y entrenamiento en el aparte</t>
  </si>
  <si>
    <t>Abr-04/ Mar-05</t>
  </si>
  <si>
    <t xml:space="preserve">Capacitación en Sanidad del Rodeo </t>
  </si>
  <si>
    <t>Revisación de Toros y Vacunación. Capacitación en desparasitación. Cálculo de dosis.</t>
  </si>
  <si>
    <t>Recorrida de los potreros. Reconocimiento de celo.</t>
  </si>
  <si>
    <t>Capacitación en cálculo de índices productivos.</t>
  </si>
  <si>
    <t>Evaluación de recursos forrajeros. Reconomiento de especies. Selección de potreros para diferir forraje.</t>
  </si>
  <si>
    <t>Tratamiento de parásitos externos.</t>
  </si>
  <si>
    <t>Realización de Tacto. Selección vacas de descarte.</t>
  </si>
  <si>
    <t>Destete y evaluación de los animales. Selección de terneras de reposición.</t>
  </si>
  <si>
    <t>Evaluación de alternativas de comercialización. Visita a la feria local.</t>
  </si>
  <si>
    <t>Comercialización</t>
  </si>
  <si>
    <t>Consulta sobre aspectos contables impositivos</t>
  </si>
  <si>
    <t>Reunión Mensual</t>
  </si>
  <si>
    <t>Gestión Bancaria</t>
  </si>
  <si>
    <t>Adquisición Animales</t>
  </si>
  <si>
    <t>Forrajes - Manga</t>
  </si>
  <si>
    <t>Sanidad del Rodeo</t>
  </si>
  <si>
    <t>Recorrida</t>
  </si>
  <si>
    <t>Indices Productivos</t>
  </si>
  <si>
    <t>Recursos forrajeros</t>
  </si>
  <si>
    <t>Parasitosis</t>
  </si>
  <si>
    <t>Destete - Selección</t>
  </si>
  <si>
    <t>Visita Feria</t>
  </si>
  <si>
    <t>Acompañamiento a entrevista Contador</t>
  </si>
  <si>
    <t>Proyecto:</t>
  </si>
  <si>
    <t>Técnico:</t>
  </si>
  <si>
    <t>Período:</t>
  </si>
  <si>
    <t>Total de jornales</t>
  </si>
  <si>
    <t>Total de movilidad (km)</t>
  </si>
  <si>
    <t>Socio-organizativas</t>
  </si>
  <si>
    <t>Técnico-productivas</t>
  </si>
  <si>
    <t>De gestión</t>
  </si>
  <si>
    <t>Reunión</t>
  </si>
  <si>
    <t>Asesoría Puntual</t>
  </si>
  <si>
    <t>Actividad Planeada</t>
  </si>
  <si>
    <t>Grupo Temático *</t>
  </si>
  <si>
    <t>(*) Seleccionar de la lista desplegable</t>
  </si>
  <si>
    <t>Fecha de la actividad</t>
  </si>
  <si>
    <t>Grupo Temático*</t>
  </si>
  <si>
    <t>Tipo de Actividad*</t>
  </si>
  <si>
    <t>Destinatarios*</t>
  </si>
  <si>
    <t>Grupo Temático</t>
  </si>
  <si>
    <t>Tipo de Actividad</t>
  </si>
  <si>
    <t>Destinatarios</t>
  </si>
  <si>
    <t>Mes de la Actividad</t>
  </si>
  <si>
    <t>Revisación de Toros. Vacunación</t>
  </si>
  <si>
    <t>Capacitación en desparasitación, Dosis</t>
  </si>
  <si>
    <t>Realización de Tacto</t>
  </si>
  <si>
    <t>Consulta aspectos contables/impositivos</t>
  </si>
  <si>
    <t>Costo total estimado</t>
  </si>
  <si>
    <t>PLAN DE ASISTENCIA TECNICA - Planilla 1 - Actividades programadas</t>
  </si>
  <si>
    <t>Grupo temático</t>
  </si>
  <si>
    <t>Nombre y Apellido del responsable</t>
  </si>
  <si>
    <t>Práctica de Campo</t>
  </si>
  <si>
    <t>Visita Guiada</t>
  </si>
  <si>
    <t>Charla Técnica</t>
  </si>
  <si>
    <t>Asistencia Puntual</t>
  </si>
  <si>
    <t>Otros</t>
  </si>
  <si>
    <t>Tipo de actividad</t>
  </si>
  <si>
    <t>Todos los titulares</t>
  </si>
  <si>
    <t>Parte de los titulares</t>
  </si>
  <si>
    <t>Titulares y familia</t>
  </si>
  <si>
    <t>Costo estimado ($)</t>
  </si>
  <si>
    <t>Valor del jornal(**)</t>
  </si>
  <si>
    <t>Valor del km(***)</t>
  </si>
  <si>
    <t>(**) Valor a acordar entre la UPE y el técnico</t>
  </si>
  <si>
    <t>(***)Valor establecido por la Subsecretaría de Agricultura familiar.</t>
  </si>
  <si>
    <t>PLAN DE ASISTENCIA TECNICA - Planilla 2 - Actividades del Técnico Principal</t>
  </si>
  <si>
    <t>PLAN DE ASISTENCIA TECNICA - Planilla 3 - Actividades de otros Proveedores de AT</t>
  </si>
  <si>
    <t>Nombre y Apellido del responsable / principal u otros proveedores de AT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</si>
</sst>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&quot;$&quot;\ * #,##0.00_);_(&quot;$&quot;\ * \(#,##0.00\);_(&quot;$&quot;\ 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&quot;$&quot;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vertical="top" wrapText="1"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99" fontId="0" fillId="0" borderId="25" xfId="0" applyNumberFormat="1" applyBorder="1" applyAlignment="1">
      <alignment horizontal="center" vertical="center"/>
    </xf>
    <xf numFmtId="199" fontId="0" fillId="0" borderId="26" xfId="0" applyNumberFormat="1" applyBorder="1" applyAlignment="1">
      <alignment horizontal="center" vertical="center"/>
    </xf>
    <xf numFmtId="199" fontId="0" fillId="0" borderId="27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99" fontId="0" fillId="0" borderId="29" xfId="0" applyNumberFormat="1" applyBorder="1" applyAlignment="1">
      <alignment horizontal="center" vertical="center"/>
    </xf>
    <xf numFmtId="199" fontId="0" fillId="0" borderId="23" xfId="0" applyNumberFormat="1" applyBorder="1" applyAlignment="1">
      <alignment horizontal="center" vertical="center"/>
    </xf>
    <xf numFmtId="199" fontId="0" fillId="0" borderId="30" xfId="0" applyNumberFormat="1" applyBorder="1" applyAlignment="1">
      <alignment horizontal="center" vertical="center"/>
    </xf>
    <xf numFmtId="199" fontId="0" fillId="0" borderId="31" xfId="0" applyNumberFormat="1" applyBorder="1" applyAlignment="1">
      <alignment horizontal="center" vertical="center"/>
    </xf>
    <xf numFmtId="198" fontId="1" fillId="4" borderId="32" xfId="0" applyNumberFormat="1" applyFont="1" applyFill="1" applyBorder="1" applyAlignment="1">
      <alignment horizontal="center" vertical="center"/>
    </xf>
    <xf numFmtId="198" fontId="1" fillId="4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99" fontId="0" fillId="0" borderId="24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1" fillId="4" borderId="3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" fillId="0" borderId="24" xfId="0" applyFont="1" applyBorder="1" applyAlignment="1">
      <alignment horizontal="center"/>
    </xf>
    <xf numFmtId="0" fontId="0" fillId="0" borderId="14" xfId="0" applyBorder="1" applyAlignment="1">
      <alignment vertical="top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7" fontId="0" fillId="0" borderId="41" xfId="0" applyNumberFormat="1" applyBorder="1" applyAlignment="1">
      <alignment vertical="top" wrapText="1"/>
    </xf>
    <xf numFmtId="0" fontId="0" fillId="0" borderId="42" xfId="0" applyBorder="1" applyAlignment="1">
      <alignment wrapText="1"/>
    </xf>
    <xf numFmtId="17" fontId="0" fillId="0" borderId="22" xfId="0" applyNumberFormat="1" applyBorder="1" applyAlignment="1">
      <alignment vertical="top" wrapText="1"/>
    </xf>
    <xf numFmtId="17" fontId="0" fillId="0" borderId="28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3" xfId="0" applyBorder="1" applyAlignment="1">
      <alignment wrapText="1"/>
    </xf>
    <xf numFmtId="0" fontId="1" fillId="0" borderId="34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17" fontId="0" fillId="0" borderId="14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1" xfId="0" applyBorder="1" applyAlignment="1">
      <alignment/>
    </xf>
    <xf numFmtId="0" fontId="0" fillId="0" borderId="1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4" borderId="2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3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4" borderId="34" xfId="0" applyFont="1" applyFill="1" applyBorder="1" applyAlignment="1">
      <alignment horizontal="left"/>
    </xf>
    <xf numFmtId="0" fontId="3" fillId="4" borderId="36" xfId="0" applyFont="1" applyFill="1" applyBorder="1" applyAlignment="1">
      <alignment horizontal="left"/>
    </xf>
    <xf numFmtId="0" fontId="2" fillId="4" borderId="34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4" borderId="3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 vertical="top" wrapText="1"/>
    </xf>
    <xf numFmtId="0" fontId="6" fillId="4" borderId="35" xfId="0" applyFont="1" applyFill="1" applyBorder="1" applyAlignment="1">
      <alignment horizontal="center" vertical="top" wrapText="1"/>
    </xf>
    <xf numFmtId="0" fontId="6" fillId="4" borderId="36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2</xdr:row>
      <xdr:rowOff>19050</xdr:rowOff>
    </xdr:from>
    <xdr:to>
      <xdr:col>3</xdr:col>
      <xdr:colOff>1562100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4286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2</xdr:row>
      <xdr:rowOff>66675</xdr:rowOff>
    </xdr:from>
    <xdr:to>
      <xdr:col>3</xdr:col>
      <xdr:colOff>542925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62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333375</xdr:colOff>
      <xdr:row>2</xdr:row>
      <xdr:rowOff>28575</xdr:rowOff>
    </xdr:from>
    <xdr:to>
      <xdr:col>17</xdr:col>
      <xdr:colOff>514350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438150"/>
          <a:ext cx="723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</xdr:row>
      <xdr:rowOff>28575</xdr:rowOff>
    </xdr:from>
    <xdr:to>
      <xdr:col>16</xdr:col>
      <xdr:colOff>228600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438150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1</xdr:row>
      <xdr:rowOff>28575</xdr:rowOff>
    </xdr:from>
    <xdr:to>
      <xdr:col>6</xdr:col>
      <xdr:colOff>971550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26670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1</xdr:row>
      <xdr:rowOff>19050</xdr:rowOff>
    </xdr:from>
    <xdr:to>
      <xdr:col>6</xdr:col>
      <xdr:colOff>257175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257175"/>
          <a:ext cx="952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zoomScale="85" zoomScaleNormal="85" zoomScalePageLayoutView="0" workbookViewId="0" topLeftCell="A1">
      <selection activeCell="E4" sqref="E4"/>
    </sheetView>
  </sheetViews>
  <sheetFormatPr defaultColWidth="11.421875" defaultRowHeight="12.75"/>
  <cols>
    <col min="1" max="1" width="14.421875" style="0" customWidth="1"/>
    <col min="2" max="2" width="86.421875" style="0" customWidth="1"/>
    <col min="3" max="3" width="18.7109375" style="0" customWidth="1"/>
    <col min="4" max="4" width="23.421875" style="0" customWidth="1"/>
    <col min="5" max="5" width="15.7109375" style="0" bestFit="1" customWidth="1"/>
    <col min="7" max="7" width="23.421875" style="0" bestFit="1" customWidth="1"/>
    <col min="8" max="8" width="23.00390625" style="0" bestFit="1" customWidth="1"/>
    <col min="9" max="9" width="22.28125" style="0" bestFit="1" customWidth="1"/>
    <col min="10" max="10" width="21.421875" style="0" bestFit="1" customWidth="1"/>
  </cols>
  <sheetData>
    <row r="1" ht="13.5" thickBot="1"/>
    <row r="2" spans="1:6" s="6" customFormat="1" ht="18.75" customHeight="1" thickBot="1">
      <c r="A2" s="92" t="s">
        <v>74</v>
      </c>
      <c r="B2" s="93"/>
      <c r="C2" s="93"/>
      <c r="D2" s="94"/>
      <c r="E2" s="79"/>
      <c r="F2" s="80"/>
    </row>
    <row r="3" s="6" customFormat="1" ht="18.75" thickBot="1"/>
    <row r="4" spans="1:3" s="81" customFormat="1" ht="16.5" thickBot="1">
      <c r="A4" s="81" t="s">
        <v>48</v>
      </c>
      <c r="B4" s="90"/>
      <c r="C4" s="91"/>
    </row>
    <row r="5" spans="1:3" s="81" customFormat="1" ht="16.5" thickBot="1">
      <c r="A5" s="81" t="s">
        <v>49</v>
      </c>
      <c r="B5" s="90"/>
      <c r="C5" s="91"/>
    </row>
    <row r="6" spans="1:3" s="81" customFormat="1" ht="16.5" thickBot="1">
      <c r="A6" s="81" t="s">
        <v>50</v>
      </c>
      <c r="B6" s="82"/>
      <c r="C6" s="83"/>
    </row>
    <row r="7" ht="13.5" thickBot="1"/>
    <row r="8" spans="1:5" s="5" customFormat="1" ht="51.75" thickBot="1">
      <c r="A8" s="88" t="s">
        <v>61</v>
      </c>
      <c r="B8" s="53" t="s">
        <v>58</v>
      </c>
      <c r="C8" s="53" t="s">
        <v>59</v>
      </c>
      <c r="D8" s="55" t="s">
        <v>93</v>
      </c>
      <c r="E8" s="56"/>
    </row>
    <row r="9" spans="1:10" ht="36" customHeight="1">
      <c r="A9" s="57" t="s">
        <v>24</v>
      </c>
      <c r="B9" s="54" t="s">
        <v>20</v>
      </c>
      <c r="C9" s="54" t="s">
        <v>53</v>
      </c>
      <c r="D9" s="58"/>
      <c r="E9" s="4"/>
      <c r="H9" s="9"/>
      <c r="I9" s="9"/>
      <c r="J9" s="9"/>
    </row>
    <row r="10" spans="1:5" ht="36" customHeight="1">
      <c r="A10" s="57">
        <v>38078</v>
      </c>
      <c r="B10" s="7" t="s">
        <v>21</v>
      </c>
      <c r="C10" s="7" t="s">
        <v>55</v>
      </c>
      <c r="D10" s="58"/>
      <c r="E10" s="4"/>
    </row>
    <row r="11" spans="1:5" ht="36" customHeight="1">
      <c r="A11" s="57">
        <v>38078</v>
      </c>
      <c r="B11" s="7" t="s">
        <v>22</v>
      </c>
      <c r="C11" s="7" t="s">
        <v>54</v>
      </c>
      <c r="D11" s="58"/>
      <c r="E11" s="4"/>
    </row>
    <row r="12" spans="1:5" ht="36" customHeight="1">
      <c r="A12" s="57">
        <v>38108</v>
      </c>
      <c r="B12" s="7" t="s">
        <v>23</v>
      </c>
      <c r="C12" s="7" t="s">
        <v>54</v>
      </c>
      <c r="D12" s="58"/>
      <c r="E12" s="4"/>
    </row>
    <row r="13" spans="1:5" ht="36" customHeight="1">
      <c r="A13" s="57">
        <v>38169</v>
      </c>
      <c r="B13" s="7" t="s">
        <v>25</v>
      </c>
      <c r="C13" s="7" t="s">
        <v>54</v>
      </c>
      <c r="D13" s="58"/>
      <c r="E13" s="4"/>
    </row>
    <row r="14" spans="1:5" ht="36" customHeight="1">
      <c r="A14" s="57">
        <v>38200</v>
      </c>
      <c r="B14" s="7" t="s">
        <v>26</v>
      </c>
      <c r="C14" s="7" t="s">
        <v>54</v>
      </c>
      <c r="D14" s="58"/>
      <c r="E14" s="4"/>
    </row>
    <row r="15" spans="1:5" ht="36" customHeight="1">
      <c r="A15" s="57">
        <v>38231</v>
      </c>
      <c r="B15" s="7" t="s">
        <v>27</v>
      </c>
      <c r="C15" s="7" t="s">
        <v>54</v>
      </c>
      <c r="D15" s="58"/>
      <c r="E15" s="4"/>
    </row>
    <row r="16" spans="1:6" ht="36" customHeight="1">
      <c r="A16" s="57">
        <v>38261</v>
      </c>
      <c r="B16" s="7" t="s">
        <v>28</v>
      </c>
      <c r="C16" s="7" t="s">
        <v>54</v>
      </c>
      <c r="D16" s="58"/>
      <c r="E16" s="4"/>
      <c r="F16" s="4"/>
    </row>
    <row r="17" spans="1:6" ht="36" customHeight="1">
      <c r="A17" s="57">
        <v>38322</v>
      </c>
      <c r="B17" s="7" t="s">
        <v>29</v>
      </c>
      <c r="C17" s="7" t="s">
        <v>54</v>
      </c>
      <c r="D17" s="58"/>
      <c r="E17" s="4"/>
      <c r="F17" s="4"/>
    </row>
    <row r="18" spans="1:5" ht="36" customHeight="1">
      <c r="A18" s="57">
        <v>38353</v>
      </c>
      <c r="B18" s="7" t="s">
        <v>30</v>
      </c>
      <c r="C18" s="7" t="s">
        <v>54</v>
      </c>
      <c r="D18" s="58"/>
      <c r="E18" s="4"/>
    </row>
    <row r="19" spans="1:5" ht="36" customHeight="1">
      <c r="A19" s="57">
        <v>38412</v>
      </c>
      <c r="B19" s="7" t="s">
        <v>32</v>
      </c>
      <c r="C19" s="7" t="s">
        <v>54</v>
      </c>
      <c r="D19" s="58"/>
      <c r="E19" s="4"/>
    </row>
    <row r="20" spans="1:5" ht="36" customHeight="1">
      <c r="A20" s="57">
        <v>38412</v>
      </c>
      <c r="B20" s="7" t="s">
        <v>31</v>
      </c>
      <c r="C20" s="7" t="s">
        <v>54</v>
      </c>
      <c r="D20" s="58"/>
      <c r="E20" s="4"/>
    </row>
    <row r="21" spans="1:5" ht="36" customHeight="1">
      <c r="A21" s="59">
        <v>38412</v>
      </c>
      <c r="B21" s="7" t="s">
        <v>33</v>
      </c>
      <c r="C21" s="7" t="s">
        <v>34</v>
      </c>
      <c r="D21" s="58"/>
      <c r="E21" s="4"/>
    </row>
    <row r="22" spans="1:5" ht="36" customHeight="1">
      <c r="A22" s="57">
        <v>38412</v>
      </c>
      <c r="B22" s="7" t="s">
        <v>35</v>
      </c>
      <c r="C22" s="7" t="s">
        <v>55</v>
      </c>
      <c r="D22" s="58"/>
      <c r="E22" s="4"/>
    </row>
    <row r="23" spans="1:5" ht="36" customHeight="1">
      <c r="A23" s="57"/>
      <c r="B23" s="7"/>
      <c r="C23" s="7"/>
      <c r="D23" s="58"/>
      <c r="E23" s="4"/>
    </row>
    <row r="24" spans="1:5" ht="36" customHeight="1">
      <c r="A24" s="57"/>
      <c r="B24" s="7"/>
      <c r="C24" s="7"/>
      <c r="D24" s="58"/>
      <c r="E24" s="4"/>
    </row>
    <row r="25" spans="1:5" ht="36" customHeight="1" thickBot="1">
      <c r="A25" s="60"/>
      <c r="B25" s="61"/>
      <c r="C25" s="61"/>
      <c r="D25" s="62"/>
      <c r="E25" s="4"/>
    </row>
    <row r="26" spans="1:3" ht="36" customHeight="1">
      <c r="A26" s="52" t="s">
        <v>60</v>
      </c>
      <c r="B26" s="52"/>
      <c r="C26" s="52"/>
    </row>
    <row r="27" spans="1:3" ht="36" customHeight="1">
      <c r="A27" s="52"/>
      <c r="B27" s="52"/>
      <c r="C27" s="52"/>
    </row>
    <row r="28" spans="1:3" ht="12.75">
      <c r="A28" s="9" t="s">
        <v>75</v>
      </c>
      <c r="B28" s="4"/>
      <c r="C28" s="4"/>
    </row>
    <row r="29" spans="1:3" ht="12.75">
      <c r="A29" s="84" t="s">
        <v>53</v>
      </c>
      <c r="B29" s="4"/>
      <c r="C29" s="4"/>
    </row>
    <row r="30" spans="1:3" ht="12.75">
      <c r="A30" s="84" t="s">
        <v>55</v>
      </c>
      <c r="B30" s="4"/>
      <c r="C30" s="4"/>
    </row>
    <row r="31" spans="1:3" ht="12.75">
      <c r="A31" s="84" t="s">
        <v>54</v>
      </c>
      <c r="B31" s="4"/>
      <c r="C31" s="4"/>
    </row>
    <row r="32" spans="1:3" ht="12.75">
      <c r="A32" s="84" t="s">
        <v>34</v>
      </c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  <row r="38" spans="1:3" ht="12.75">
      <c r="A38" s="4"/>
      <c r="B38" s="4"/>
      <c r="C38" s="4"/>
    </row>
    <row r="39" spans="1:3" ht="12.75">
      <c r="A39" s="4"/>
      <c r="B39" s="4"/>
      <c r="C39" s="4"/>
    </row>
    <row r="40" spans="1:3" ht="12.75">
      <c r="A40" s="4"/>
      <c r="B40" s="4"/>
      <c r="C40" s="4"/>
    </row>
    <row r="41" spans="1:3" ht="12.75">
      <c r="A41" s="4"/>
      <c r="B41" s="4"/>
      <c r="C41" s="4"/>
    </row>
    <row r="42" spans="1:3" ht="12.75">
      <c r="A42" s="4"/>
      <c r="B42" s="4"/>
      <c r="C42" s="4"/>
    </row>
    <row r="43" spans="1:3" ht="12.75">
      <c r="A43" s="4"/>
      <c r="B43" s="4"/>
      <c r="C43" s="4"/>
    </row>
    <row r="44" spans="1:3" ht="12.75">
      <c r="A44" s="4"/>
      <c r="B44" s="4"/>
      <c r="C44" s="4"/>
    </row>
    <row r="45" spans="1:3" ht="12.75">
      <c r="A45" s="4"/>
      <c r="B45" s="4"/>
      <c r="C45" s="4"/>
    </row>
  </sheetData>
  <sheetProtection/>
  <mergeCells count="3">
    <mergeCell ref="B4:C4"/>
    <mergeCell ref="B5:C5"/>
    <mergeCell ref="A2:D2"/>
  </mergeCells>
  <dataValidations count="2">
    <dataValidation type="list" allowBlank="1" showInputMessage="1" showErrorMessage="1" sqref="C26:C44">
      <formula1>listagrupotematico</formula1>
    </dataValidation>
    <dataValidation type="list" allowBlank="1" showInputMessage="1" showErrorMessage="1" sqref="C9:C25">
      <formula1>$A$29:$A$32</formula1>
    </dataValidation>
  </dataValidations>
  <printOptions/>
  <pageMargins left="0.4724409448818898" right="0.5118110236220472" top="0.3937007874015748" bottom="0.6692913385826772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R52"/>
  <sheetViews>
    <sheetView tabSelected="1" zoomScalePageLayoutView="0" workbookViewId="0" topLeftCell="E1">
      <selection activeCell="S8" sqref="S8"/>
    </sheetView>
  </sheetViews>
  <sheetFormatPr defaultColWidth="11.421875" defaultRowHeight="12.75"/>
  <cols>
    <col min="1" max="1" width="34.00390625" style="0" bestFit="1" customWidth="1"/>
    <col min="2" max="3" width="15.140625" style="0" bestFit="1" customWidth="1"/>
    <col min="4" max="4" width="13.421875" style="0" customWidth="1"/>
    <col min="5" max="5" width="8.8515625" style="0" customWidth="1"/>
    <col min="6" max="6" width="8.140625" style="0" bestFit="1" customWidth="1"/>
    <col min="7" max="7" width="6.57421875" style="0" customWidth="1"/>
    <col min="8" max="8" width="6.57421875" style="0" bestFit="1" customWidth="1"/>
    <col min="9" max="9" width="6.57421875" style="0" customWidth="1"/>
    <col min="10" max="10" width="6.57421875" style="0" bestFit="1" customWidth="1"/>
    <col min="11" max="12" width="6.57421875" style="0" customWidth="1"/>
    <col min="13" max="13" width="6.57421875" style="0" bestFit="1" customWidth="1"/>
    <col min="14" max="15" width="6.57421875" style="0" customWidth="1"/>
    <col min="16" max="16" width="7.140625" style="0" bestFit="1" customWidth="1"/>
    <col min="17" max="17" width="8.140625" style="0" bestFit="1" customWidth="1"/>
    <col min="18" max="18" width="8.140625" style="0" customWidth="1"/>
  </cols>
  <sheetData>
    <row r="1" ht="13.5" thickBot="1"/>
    <row r="2" spans="1:18" ht="18.75" thickBot="1">
      <c r="A2" s="114" t="s">
        <v>91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</row>
    <row r="3" ht="13.5" thickBot="1"/>
    <row r="4" spans="1:18" ht="13.5" thickBot="1">
      <c r="A4" s="9" t="s">
        <v>48</v>
      </c>
      <c r="B4" s="40"/>
      <c r="C4" s="41"/>
      <c r="D4" s="41"/>
      <c r="E4" s="41"/>
      <c r="F4" s="41"/>
      <c r="G4" s="41"/>
      <c r="H4" s="42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3.5" thickBot="1">
      <c r="A5" s="9" t="s">
        <v>49</v>
      </c>
      <c r="B5" s="45"/>
      <c r="C5" s="46"/>
      <c r="D5" s="46"/>
      <c r="E5" s="46"/>
      <c r="F5" s="46"/>
      <c r="G5" s="46"/>
      <c r="H5" s="47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3.5" thickBot="1">
      <c r="A6" s="9" t="s">
        <v>13</v>
      </c>
      <c r="B6" s="43"/>
      <c r="C6" s="39"/>
      <c r="D6" s="39"/>
      <c r="E6" s="39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ht="13.5" thickBot="1">
      <c r="C7" s="8"/>
    </row>
    <row r="8" spans="1:18" s="2" customFormat="1" ht="26.25" thickBot="1">
      <c r="A8" s="48" t="s">
        <v>0</v>
      </c>
      <c r="B8" s="49" t="s">
        <v>62</v>
      </c>
      <c r="C8" s="49" t="s">
        <v>63</v>
      </c>
      <c r="D8" s="49" t="s">
        <v>64</v>
      </c>
      <c r="E8" s="10"/>
      <c r="F8" s="50" t="s">
        <v>1</v>
      </c>
      <c r="G8" s="50" t="s">
        <v>2</v>
      </c>
      <c r="H8" s="50" t="s">
        <v>3</v>
      </c>
      <c r="I8" s="50" t="s">
        <v>4</v>
      </c>
      <c r="J8" s="50" t="s">
        <v>5</v>
      </c>
      <c r="K8" s="50" t="s">
        <v>6</v>
      </c>
      <c r="L8" s="50" t="s">
        <v>7</v>
      </c>
      <c r="M8" s="50" t="s">
        <v>8</v>
      </c>
      <c r="N8" s="50" t="s">
        <v>9</v>
      </c>
      <c r="O8" s="50" t="s">
        <v>10</v>
      </c>
      <c r="P8" s="50" t="s">
        <v>11</v>
      </c>
      <c r="Q8" s="51" t="s">
        <v>12</v>
      </c>
      <c r="R8" s="13" t="s">
        <v>16</v>
      </c>
    </row>
    <row r="9" spans="1:18" ht="12.75">
      <c r="A9" s="106" t="s">
        <v>36</v>
      </c>
      <c r="B9" s="102" t="s">
        <v>55</v>
      </c>
      <c r="C9" s="102" t="s">
        <v>56</v>
      </c>
      <c r="D9" s="96" t="s">
        <v>85</v>
      </c>
      <c r="E9" s="14" t="s">
        <v>14</v>
      </c>
      <c r="F9" s="14">
        <v>0.5</v>
      </c>
      <c r="G9" s="14">
        <v>0.5</v>
      </c>
      <c r="H9" s="14">
        <v>0.5</v>
      </c>
      <c r="I9" s="14">
        <v>0.5</v>
      </c>
      <c r="J9" s="14">
        <v>0.5</v>
      </c>
      <c r="K9" s="14">
        <v>0.5</v>
      </c>
      <c r="L9" s="14">
        <v>0.5</v>
      </c>
      <c r="M9" s="14">
        <v>0.5</v>
      </c>
      <c r="N9" s="14">
        <v>0.5</v>
      </c>
      <c r="O9" s="14">
        <v>0.5</v>
      </c>
      <c r="P9" s="14">
        <v>0.5</v>
      </c>
      <c r="Q9" s="14">
        <v>0.5</v>
      </c>
      <c r="R9" s="15">
        <f>SUM(F9:Q9)</f>
        <v>6</v>
      </c>
    </row>
    <row r="10" spans="1:18" ht="13.5" thickBot="1">
      <c r="A10" s="107"/>
      <c r="B10" s="103"/>
      <c r="C10" s="103"/>
      <c r="D10" s="97"/>
      <c r="E10" s="16" t="s">
        <v>15</v>
      </c>
      <c r="F10" s="16">
        <v>70</v>
      </c>
      <c r="G10" s="16">
        <v>70</v>
      </c>
      <c r="H10" s="16">
        <v>70</v>
      </c>
      <c r="I10" s="16">
        <v>70</v>
      </c>
      <c r="J10" s="16">
        <v>70</v>
      </c>
      <c r="K10" s="16">
        <v>70</v>
      </c>
      <c r="L10" s="16">
        <v>70</v>
      </c>
      <c r="M10" s="16">
        <v>70</v>
      </c>
      <c r="N10" s="16">
        <v>70</v>
      </c>
      <c r="O10" s="16">
        <v>70</v>
      </c>
      <c r="P10" s="16">
        <v>70</v>
      </c>
      <c r="Q10" s="16">
        <v>70</v>
      </c>
      <c r="R10" s="15">
        <f aca="true" t="shared" si="0" ref="R10:R34">SUM(F10:Q10)</f>
        <v>840</v>
      </c>
    </row>
    <row r="11" spans="1:18" ht="12.75">
      <c r="A11" s="106" t="s">
        <v>37</v>
      </c>
      <c r="B11" s="102" t="s">
        <v>55</v>
      </c>
      <c r="C11" s="102" t="s">
        <v>78</v>
      </c>
      <c r="D11" s="96" t="s">
        <v>83</v>
      </c>
      <c r="E11" s="14" t="s">
        <v>14</v>
      </c>
      <c r="F11" s="16">
        <v>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15">
        <f t="shared" si="0"/>
        <v>1</v>
      </c>
    </row>
    <row r="12" spans="1:18" ht="13.5" thickBot="1">
      <c r="A12" s="107"/>
      <c r="B12" s="103"/>
      <c r="C12" s="103"/>
      <c r="D12" s="97"/>
      <c r="E12" s="16" t="s">
        <v>15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15">
        <f t="shared" si="0"/>
        <v>0</v>
      </c>
    </row>
    <row r="13" spans="1:18" ht="12.75">
      <c r="A13" s="106" t="s">
        <v>38</v>
      </c>
      <c r="B13" s="102" t="s">
        <v>54</v>
      </c>
      <c r="C13" s="102" t="s">
        <v>78</v>
      </c>
      <c r="D13" s="96" t="s">
        <v>83</v>
      </c>
      <c r="E13" s="14" t="s">
        <v>14</v>
      </c>
      <c r="F13" s="16">
        <v>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15">
        <f t="shared" si="0"/>
        <v>1</v>
      </c>
    </row>
    <row r="14" spans="1:18" ht="13.5" thickBot="1">
      <c r="A14" s="107"/>
      <c r="B14" s="103"/>
      <c r="C14" s="103"/>
      <c r="D14" s="97"/>
      <c r="E14" s="16" t="s">
        <v>15</v>
      </c>
      <c r="F14" s="16">
        <v>200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5">
        <f t="shared" si="0"/>
        <v>200</v>
      </c>
    </row>
    <row r="15" spans="1:18" ht="12.75" customHeight="1">
      <c r="A15" s="106" t="s">
        <v>39</v>
      </c>
      <c r="B15" s="102" t="s">
        <v>54</v>
      </c>
      <c r="C15" s="102" t="s">
        <v>77</v>
      </c>
      <c r="D15" s="96" t="s">
        <v>85</v>
      </c>
      <c r="E15" s="14" t="s">
        <v>14</v>
      </c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15">
        <f t="shared" si="0"/>
        <v>1</v>
      </c>
    </row>
    <row r="16" spans="1:18" ht="13.5" thickBot="1">
      <c r="A16" s="107"/>
      <c r="B16" s="103"/>
      <c r="C16" s="103"/>
      <c r="D16" s="97"/>
      <c r="E16" s="16" t="s">
        <v>15</v>
      </c>
      <c r="F16" s="16"/>
      <c r="G16" s="16">
        <v>70</v>
      </c>
      <c r="H16" s="16"/>
      <c r="I16" s="16"/>
      <c r="J16" s="16"/>
      <c r="K16" s="16"/>
      <c r="L16" s="16"/>
      <c r="M16" s="16"/>
      <c r="N16" s="16"/>
      <c r="O16" s="16"/>
      <c r="P16" s="16"/>
      <c r="Q16" s="17"/>
      <c r="R16" s="15">
        <f t="shared" si="0"/>
        <v>70</v>
      </c>
    </row>
    <row r="17" spans="1:18" ht="12.75">
      <c r="A17" s="106" t="s">
        <v>40</v>
      </c>
      <c r="B17" s="102" t="s">
        <v>54</v>
      </c>
      <c r="C17" s="102" t="s">
        <v>79</v>
      </c>
      <c r="D17" s="96" t="s">
        <v>83</v>
      </c>
      <c r="E17" s="14" t="s">
        <v>14</v>
      </c>
      <c r="F17" s="16"/>
      <c r="G17" s="16"/>
      <c r="H17" s="16"/>
      <c r="I17" s="16">
        <v>0.5</v>
      </c>
      <c r="J17" s="16"/>
      <c r="K17" s="16"/>
      <c r="L17" s="16"/>
      <c r="M17" s="16"/>
      <c r="N17" s="16"/>
      <c r="O17" s="16"/>
      <c r="P17" s="16"/>
      <c r="Q17" s="17"/>
      <c r="R17" s="15">
        <f t="shared" si="0"/>
        <v>0.5</v>
      </c>
    </row>
    <row r="18" spans="1:18" ht="13.5" thickBot="1">
      <c r="A18" s="107"/>
      <c r="B18" s="103"/>
      <c r="C18" s="103"/>
      <c r="D18" s="97"/>
      <c r="E18" s="16" t="s">
        <v>15</v>
      </c>
      <c r="F18" s="16"/>
      <c r="G18" s="16"/>
      <c r="H18" s="16"/>
      <c r="I18" s="16">
        <v>70</v>
      </c>
      <c r="J18" s="16"/>
      <c r="K18" s="16"/>
      <c r="L18" s="16"/>
      <c r="M18" s="16"/>
      <c r="N18" s="16"/>
      <c r="O18" s="16"/>
      <c r="P18" s="16"/>
      <c r="Q18" s="17"/>
      <c r="R18" s="15">
        <f t="shared" si="0"/>
        <v>70</v>
      </c>
    </row>
    <row r="19" spans="1:18" ht="12.75" customHeight="1">
      <c r="A19" s="106" t="s">
        <v>41</v>
      </c>
      <c r="B19" s="102" t="s">
        <v>54</v>
      </c>
      <c r="C19" s="102" t="s">
        <v>77</v>
      </c>
      <c r="D19" s="96" t="s">
        <v>85</v>
      </c>
      <c r="E19" s="14" t="s">
        <v>14</v>
      </c>
      <c r="F19" s="16"/>
      <c r="G19" s="16"/>
      <c r="H19" s="16"/>
      <c r="I19" s="16"/>
      <c r="J19" s="16"/>
      <c r="K19" s="16">
        <v>0.5</v>
      </c>
      <c r="L19" s="16"/>
      <c r="M19" s="16"/>
      <c r="N19" s="16"/>
      <c r="O19" s="16"/>
      <c r="P19" s="16"/>
      <c r="Q19" s="17"/>
      <c r="R19" s="15">
        <f t="shared" si="0"/>
        <v>0.5</v>
      </c>
    </row>
    <row r="20" spans="1:18" ht="13.5" thickBot="1">
      <c r="A20" s="107"/>
      <c r="B20" s="103"/>
      <c r="C20" s="103"/>
      <c r="D20" s="97"/>
      <c r="E20" s="16" t="s">
        <v>15</v>
      </c>
      <c r="F20" s="16"/>
      <c r="G20" s="16"/>
      <c r="H20" s="16"/>
      <c r="I20" s="16"/>
      <c r="J20" s="16"/>
      <c r="K20" s="16">
        <v>70</v>
      </c>
      <c r="L20" s="16"/>
      <c r="M20" s="16"/>
      <c r="N20" s="16"/>
      <c r="O20" s="16"/>
      <c r="P20" s="16"/>
      <c r="Q20" s="17"/>
      <c r="R20" s="15">
        <f t="shared" si="0"/>
        <v>70</v>
      </c>
    </row>
    <row r="21" spans="1:18" ht="12.75">
      <c r="A21" s="106" t="s">
        <v>42</v>
      </c>
      <c r="B21" s="102" t="s">
        <v>53</v>
      </c>
      <c r="C21" s="102" t="s">
        <v>79</v>
      </c>
      <c r="D21" s="96" t="s">
        <v>85</v>
      </c>
      <c r="E21" s="14" t="s">
        <v>14</v>
      </c>
      <c r="F21" s="16"/>
      <c r="G21" s="16"/>
      <c r="H21" s="16"/>
      <c r="I21" s="16"/>
      <c r="J21" s="16"/>
      <c r="K21" s="16"/>
      <c r="L21" s="16">
        <v>1</v>
      </c>
      <c r="M21" s="16"/>
      <c r="N21" s="16"/>
      <c r="O21" s="16"/>
      <c r="P21" s="16"/>
      <c r="Q21" s="17"/>
      <c r="R21" s="15">
        <f t="shared" si="0"/>
        <v>1</v>
      </c>
    </row>
    <row r="22" spans="1:18" ht="13.5" thickBot="1">
      <c r="A22" s="107"/>
      <c r="B22" s="103"/>
      <c r="C22" s="103"/>
      <c r="D22" s="97"/>
      <c r="E22" s="16" t="s">
        <v>15</v>
      </c>
      <c r="F22" s="16"/>
      <c r="G22" s="16"/>
      <c r="H22" s="16"/>
      <c r="I22" s="16"/>
      <c r="J22" s="16"/>
      <c r="K22" s="16"/>
      <c r="L22" s="16">
        <v>70</v>
      </c>
      <c r="M22" s="16"/>
      <c r="N22" s="16"/>
      <c r="O22" s="16"/>
      <c r="P22" s="16"/>
      <c r="Q22" s="17"/>
      <c r="R22" s="15">
        <f t="shared" si="0"/>
        <v>70</v>
      </c>
    </row>
    <row r="23" spans="1:18" ht="12.75" customHeight="1">
      <c r="A23" s="106" t="s">
        <v>43</v>
      </c>
      <c r="B23" s="102" t="s">
        <v>53</v>
      </c>
      <c r="C23" s="102" t="s">
        <v>77</v>
      </c>
      <c r="D23" s="96" t="s">
        <v>83</v>
      </c>
      <c r="E23" s="14" t="s">
        <v>14</v>
      </c>
      <c r="F23" s="16"/>
      <c r="G23" s="16"/>
      <c r="H23" s="16"/>
      <c r="I23" s="16"/>
      <c r="J23" s="16"/>
      <c r="K23" s="16"/>
      <c r="L23" s="16"/>
      <c r="M23" s="16"/>
      <c r="N23" s="16">
        <v>1</v>
      </c>
      <c r="O23" s="16"/>
      <c r="P23" s="16"/>
      <c r="Q23" s="17"/>
      <c r="R23" s="15">
        <f t="shared" si="0"/>
        <v>1</v>
      </c>
    </row>
    <row r="24" spans="1:18" ht="13.5" thickBot="1">
      <c r="A24" s="107"/>
      <c r="B24" s="103"/>
      <c r="C24" s="103"/>
      <c r="D24" s="97"/>
      <c r="E24" s="16" t="s">
        <v>15</v>
      </c>
      <c r="F24" s="16"/>
      <c r="G24" s="16"/>
      <c r="H24" s="16"/>
      <c r="I24" s="16"/>
      <c r="J24" s="16"/>
      <c r="K24" s="16"/>
      <c r="L24" s="16"/>
      <c r="M24" s="16"/>
      <c r="N24" s="16">
        <v>70</v>
      </c>
      <c r="O24" s="16"/>
      <c r="P24" s="16"/>
      <c r="Q24" s="17"/>
      <c r="R24" s="15">
        <f t="shared" si="0"/>
        <v>70</v>
      </c>
    </row>
    <row r="25" spans="1:18" ht="12.75" customHeight="1">
      <c r="A25" s="106" t="s">
        <v>44</v>
      </c>
      <c r="B25" s="102" t="s">
        <v>54</v>
      </c>
      <c r="C25" s="102" t="s">
        <v>77</v>
      </c>
      <c r="D25" s="96" t="s">
        <v>85</v>
      </c>
      <c r="E25" s="14" t="s">
        <v>14</v>
      </c>
      <c r="F25" s="16"/>
      <c r="G25" s="16"/>
      <c r="H25" s="16"/>
      <c r="I25" s="16"/>
      <c r="J25" s="16"/>
      <c r="K25" s="16"/>
      <c r="L25" s="16"/>
      <c r="M25" s="16"/>
      <c r="N25" s="16"/>
      <c r="O25" s="16">
        <v>0.5</v>
      </c>
      <c r="P25" s="16"/>
      <c r="Q25" s="17"/>
      <c r="R25" s="15">
        <f t="shared" si="0"/>
        <v>0.5</v>
      </c>
    </row>
    <row r="26" spans="1:18" ht="13.5" thickBot="1">
      <c r="A26" s="107"/>
      <c r="B26" s="103"/>
      <c r="C26" s="103"/>
      <c r="D26" s="97"/>
      <c r="E26" s="16" t="s">
        <v>15</v>
      </c>
      <c r="F26" s="16"/>
      <c r="G26" s="16"/>
      <c r="H26" s="16"/>
      <c r="I26" s="16"/>
      <c r="J26" s="16"/>
      <c r="K26" s="16"/>
      <c r="L26" s="16"/>
      <c r="M26" s="16"/>
      <c r="N26" s="16"/>
      <c r="O26" s="16">
        <v>70</v>
      </c>
      <c r="P26" s="16"/>
      <c r="Q26" s="17"/>
      <c r="R26" s="15">
        <f t="shared" si="0"/>
        <v>70</v>
      </c>
    </row>
    <row r="27" spans="1:18" ht="12.75" customHeight="1">
      <c r="A27" s="109" t="s">
        <v>45</v>
      </c>
      <c r="B27" s="102" t="s">
        <v>54</v>
      </c>
      <c r="C27" s="102" t="s">
        <v>77</v>
      </c>
      <c r="D27" s="96" t="s">
        <v>85</v>
      </c>
      <c r="E27" s="14" t="s">
        <v>14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>
        <v>1</v>
      </c>
      <c r="R27" s="15">
        <f t="shared" si="0"/>
        <v>1</v>
      </c>
    </row>
    <row r="28" spans="1:18" ht="13.5" thickBot="1">
      <c r="A28" s="107"/>
      <c r="B28" s="103"/>
      <c r="C28" s="103"/>
      <c r="D28" s="97"/>
      <c r="E28" s="16" t="s">
        <v>15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>
        <v>70</v>
      </c>
      <c r="R28" s="15">
        <f t="shared" si="0"/>
        <v>70</v>
      </c>
    </row>
    <row r="29" spans="1:18" ht="12.75">
      <c r="A29" s="109" t="s">
        <v>46</v>
      </c>
      <c r="B29" s="102" t="s">
        <v>34</v>
      </c>
      <c r="C29" s="102" t="s">
        <v>78</v>
      </c>
      <c r="D29" s="96" t="s">
        <v>83</v>
      </c>
      <c r="E29" s="14" t="s">
        <v>14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>
        <v>1</v>
      </c>
      <c r="R29" s="15">
        <f t="shared" si="0"/>
        <v>1</v>
      </c>
    </row>
    <row r="30" spans="1:18" ht="13.5" thickBot="1">
      <c r="A30" s="107"/>
      <c r="B30" s="103"/>
      <c r="C30" s="103"/>
      <c r="D30" s="97"/>
      <c r="E30" s="16" t="s">
        <v>15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>
        <v>170</v>
      </c>
      <c r="R30" s="15">
        <f t="shared" si="0"/>
        <v>170</v>
      </c>
    </row>
    <row r="31" spans="1:18" ht="12.75">
      <c r="A31" s="106" t="s">
        <v>47</v>
      </c>
      <c r="B31" s="102" t="s">
        <v>53</v>
      </c>
      <c r="C31" s="102" t="s">
        <v>80</v>
      </c>
      <c r="D31" s="96" t="s">
        <v>84</v>
      </c>
      <c r="E31" s="14" t="s">
        <v>14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>
        <v>0.5</v>
      </c>
      <c r="R31" s="15">
        <f t="shared" si="0"/>
        <v>0.5</v>
      </c>
    </row>
    <row r="32" spans="1:18" ht="13.5" thickBot="1">
      <c r="A32" s="108"/>
      <c r="B32" s="103"/>
      <c r="C32" s="103"/>
      <c r="D32" s="97"/>
      <c r="E32" s="16" t="s">
        <v>15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15">
        <f t="shared" si="0"/>
        <v>0</v>
      </c>
    </row>
    <row r="33" spans="1:18" ht="12.75">
      <c r="A33" s="104"/>
      <c r="B33" s="104"/>
      <c r="C33" s="104"/>
      <c r="D33" s="110"/>
      <c r="E33" s="14" t="s">
        <v>14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/>
      <c r="R33" s="15">
        <f t="shared" si="0"/>
        <v>0</v>
      </c>
    </row>
    <row r="34" spans="1:18" ht="13.5" thickBot="1">
      <c r="A34" s="105"/>
      <c r="B34" s="105"/>
      <c r="C34" s="105"/>
      <c r="D34" s="111"/>
      <c r="E34" s="18" t="s">
        <v>15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15">
        <f t="shared" si="0"/>
        <v>0</v>
      </c>
    </row>
    <row r="35" spans="1:18" ht="13.5" thickBot="1">
      <c r="A35" s="20" t="s">
        <v>51</v>
      </c>
      <c r="B35" s="21"/>
      <c r="C35" s="21"/>
      <c r="D35" s="21"/>
      <c r="E35" s="21"/>
      <c r="F35" s="21">
        <f aca="true" t="shared" si="1" ref="F35:Q35">+F9+F11+F13+F15+F17+F19+F21+F23+F25+F27+F29+F31+F33</f>
        <v>2.5</v>
      </c>
      <c r="G35" s="21">
        <f t="shared" si="1"/>
        <v>1.5</v>
      </c>
      <c r="H35" s="21">
        <f t="shared" si="1"/>
        <v>0.5</v>
      </c>
      <c r="I35" s="21">
        <f t="shared" si="1"/>
        <v>1</v>
      </c>
      <c r="J35" s="21">
        <f t="shared" si="1"/>
        <v>0.5</v>
      </c>
      <c r="K35" s="21">
        <f t="shared" si="1"/>
        <v>1</v>
      </c>
      <c r="L35" s="21">
        <f t="shared" si="1"/>
        <v>1.5</v>
      </c>
      <c r="M35" s="21">
        <f t="shared" si="1"/>
        <v>0.5</v>
      </c>
      <c r="N35" s="21">
        <f t="shared" si="1"/>
        <v>1.5</v>
      </c>
      <c r="O35" s="21">
        <f t="shared" si="1"/>
        <v>1</v>
      </c>
      <c r="P35" s="21">
        <f t="shared" si="1"/>
        <v>0.5</v>
      </c>
      <c r="Q35" s="22">
        <f t="shared" si="1"/>
        <v>3</v>
      </c>
      <c r="R35" s="13">
        <f>SUM(F35:Q35)</f>
        <v>15</v>
      </c>
    </row>
    <row r="36" spans="1:18" ht="13.5" thickBot="1">
      <c r="A36" s="23" t="s">
        <v>52</v>
      </c>
      <c r="B36" s="18"/>
      <c r="C36" s="24"/>
      <c r="D36" s="24"/>
      <c r="E36" s="24"/>
      <c r="F36" s="11">
        <f aca="true" t="shared" si="2" ref="F36:Q36">+F10+F12+F14+F16+F18+F20+F22+F24+F26+F28+F30+F32+F34</f>
        <v>270</v>
      </c>
      <c r="G36" s="11">
        <f t="shared" si="2"/>
        <v>140</v>
      </c>
      <c r="H36" s="11">
        <f t="shared" si="2"/>
        <v>70</v>
      </c>
      <c r="I36" s="11">
        <f t="shared" si="2"/>
        <v>140</v>
      </c>
      <c r="J36" s="11">
        <f t="shared" si="2"/>
        <v>70</v>
      </c>
      <c r="K36" s="11">
        <f t="shared" si="2"/>
        <v>140</v>
      </c>
      <c r="L36" s="11">
        <f t="shared" si="2"/>
        <v>140</v>
      </c>
      <c r="M36" s="11">
        <f t="shared" si="2"/>
        <v>70</v>
      </c>
      <c r="N36" s="11">
        <f t="shared" si="2"/>
        <v>140</v>
      </c>
      <c r="O36" s="11">
        <f t="shared" si="2"/>
        <v>140</v>
      </c>
      <c r="P36" s="11">
        <f t="shared" si="2"/>
        <v>70</v>
      </c>
      <c r="Q36" s="12">
        <f t="shared" si="2"/>
        <v>310</v>
      </c>
      <c r="R36" s="25">
        <f>+R10+R12+R14+R16+R18+R20+R22+R24+R26+R28+R30+R32+R34</f>
        <v>1700</v>
      </c>
    </row>
    <row r="37" spans="1:18" ht="12.75">
      <c r="A37" s="20" t="s">
        <v>87</v>
      </c>
      <c r="B37" s="35">
        <v>300</v>
      </c>
      <c r="C37" s="26"/>
      <c r="D37" s="112" t="s">
        <v>17</v>
      </c>
      <c r="E37" s="113"/>
      <c r="F37" s="27">
        <f aca="true" t="shared" si="3" ref="F37:R37">+F35*$B$37</f>
        <v>750</v>
      </c>
      <c r="G37" s="27">
        <f t="shared" si="3"/>
        <v>450</v>
      </c>
      <c r="H37" s="27">
        <f t="shared" si="3"/>
        <v>150</v>
      </c>
      <c r="I37" s="27">
        <f t="shared" si="3"/>
        <v>300</v>
      </c>
      <c r="J37" s="27">
        <f t="shared" si="3"/>
        <v>150</v>
      </c>
      <c r="K37" s="27">
        <f t="shared" si="3"/>
        <v>300</v>
      </c>
      <c r="L37" s="27">
        <f t="shared" si="3"/>
        <v>450</v>
      </c>
      <c r="M37" s="27">
        <f t="shared" si="3"/>
        <v>150</v>
      </c>
      <c r="N37" s="27">
        <f t="shared" si="3"/>
        <v>450</v>
      </c>
      <c r="O37" s="27">
        <f t="shared" si="3"/>
        <v>300</v>
      </c>
      <c r="P37" s="28">
        <f t="shared" si="3"/>
        <v>150</v>
      </c>
      <c r="Q37" s="27">
        <f t="shared" si="3"/>
        <v>900</v>
      </c>
      <c r="R37" s="29">
        <f t="shared" si="3"/>
        <v>4500</v>
      </c>
    </row>
    <row r="38" spans="1:18" ht="13.5" thickBot="1">
      <c r="A38" s="30" t="s">
        <v>88</v>
      </c>
      <c r="B38" s="36">
        <v>1.75</v>
      </c>
      <c r="C38" s="26"/>
      <c r="D38" s="100" t="s">
        <v>18</v>
      </c>
      <c r="E38" s="101"/>
      <c r="F38" s="31">
        <f aca="true" t="shared" si="4" ref="F38:R38">+F36*$B$38</f>
        <v>472.5</v>
      </c>
      <c r="G38" s="31">
        <f t="shared" si="4"/>
        <v>245</v>
      </c>
      <c r="H38" s="31">
        <f t="shared" si="4"/>
        <v>122.5</v>
      </c>
      <c r="I38" s="31">
        <f t="shared" si="4"/>
        <v>245</v>
      </c>
      <c r="J38" s="31">
        <f t="shared" si="4"/>
        <v>122.5</v>
      </c>
      <c r="K38" s="31">
        <f t="shared" si="4"/>
        <v>245</v>
      </c>
      <c r="L38" s="31">
        <f t="shared" si="4"/>
        <v>245</v>
      </c>
      <c r="M38" s="31">
        <f t="shared" si="4"/>
        <v>122.5</v>
      </c>
      <c r="N38" s="31">
        <f t="shared" si="4"/>
        <v>245</v>
      </c>
      <c r="O38" s="31">
        <f t="shared" si="4"/>
        <v>245</v>
      </c>
      <c r="P38" s="32">
        <f t="shared" si="4"/>
        <v>122.5</v>
      </c>
      <c r="Q38" s="31">
        <f t="shared" si="4"/>
        <v>542.5</v>
      </c>
      <c r="R38" s="33">
        <f t="shared" si="4"/>
        <v>2975</v>
      </c>
    </row>
    <row r="39" spans="2:18" ht="13.5" thickBot="1">
      <c r="B39" s="26"/>
      <c r="C39" s="26"/>
      <c r="D39" s="98" t="s">
        <v>19</v>
      </c>
      <c r="E39" s="99"/>
      <c r="F39" s="34">
        <f>+F37+F38</f>
        <v>1222.5</v>
      </c>
      <c r="G39" s="34">
        <f aca="true" t="shared" si="5" ref="G39:R39">+G37+G38</f>
        <v>695</v>
      </c>
      <c r="H39" s="34">
        <f t="shared" si="5"/>
        <v>272.5</v>
      </c>
      <c r="I39" s="34">
        <f t="shared" si="5"/>
        <v>545</v>
      </c>
      <c r="J39" s="34">
        <f t="shared" si="5"/>
        <v>272.5</v>
      </c>
      <c r="K39" s="34">
        <f t="shared" si="5"/>
        <v>545</v>
      </c>
      <c r="L39" s="34">
        <f t="shared" si="5"/>
        <v>695</v>
      </c>
      <c r="M39" s="34">
        <f t="shared" si="5"/>
        <v>272.5</v>
      </c>
      <c r="N39" s="34">
        <f t="shared" si="5"/>
        <v>695</v>
      </c>
      <c r="O39" s="34">
        <f t="shared" si="5"/>
        <v>545</v>
      </c>
      <c r="P39" s="34">
        <f t="shared" si="5"/>
        <v>272.5</v>
      </c>
      <c r="Q39" s="34">
        <f t="shared" si="5"/>
        <v>1442.5</v>
      </c>
      <c r="R39" s="38">
        <f t="shared" si="5"/>
        <v>7475</v>
      </c>
    </row>
    <row r="40" ht="12.75">
      <c r="A40" s="52" t="s">
        <v>60</v>
      </c>
    </row>
    <row r="41" spans="1:8" ht="12.75" customHeight="1">
      <c r="A41" s="95" t="s">
        <v>89</v>
      </c>
      <c r="B41" s="95"/>
      <c r="C41" s="1"/>
      <c r="D41" s="1"/>
      <c r="E41" s="1"/>
      <c r="F41" s="1"/>
      <c r="G41" s="1"/>
      <c r="H41" s="1"/>
    </row>
    <row r="42" spans="1:8" ht="12.75" customHeight="1">
      <c r="A42" s="95" t="s">
        <v>90</v>
      </c>
      <c r="B42" s="95"/>
      <c r="C42" s="95"/>
      <c r="D42" s="95"/>
      <c r="E42" s="3"/>
      <c r="F42" s="3"/>
      <c r="G42" s="3"/>
      <c r="H42" s="3"/>
    </row>
    <row r="45" ht="12.75">
      <c r="E45" s="89"/>
    </row>
    <row r="46" spans="1:4" ht="12.75">
      <c r="A46" s="9" t="s">
        <v>75</v>
      </c>
      <c r="B46" s="9" t="s">
        <v>82</v>
      </c>
      <c r="D46" s="9" t="s">
        <v>67</v>
      </c>
    </row>
    <row r="47" spans="1:4" ht="12.75">
      <c r="A47" s="84" t="s">
        <v>53</v>
      </c>
      <c r="B47" t="s">
        <v>77</v>
      </c>
      <c r="D47" t="s">
        <v>83</v>
      </c>
    </row>
    <row r="48" spans="1:4" ht="12.75">
      <c r="A48" s="84" t="s">
        <v>55</v>
      </c>
      <c r="B48" t="s">
        <v>78</v>
      </c>
      <c r="D48" t="s">
        <v>84</v>
      </c>
    </row>
    <row r="49" spans="1:4" ht="12.75">
      <c r="A49" s="84" t="s">
        <v>54</v>
      </c>
      <c r="B49" t="s">
        <v>56</v>
      </c>
      <c r="D49" t="s">
        <v>85</v>
      </c>
    </row>
    <row r="50" spans="1:2" ht="12.75">
      <c r="A50" s="84" t="s">
        <v>34</v>
      </c>
      <c r="B50" t="s">
        <v>79</v>
      </c>
    </row>
    <row r="51" ht="12.75">
      <c r="B51" t="s">
        <v>57</v>
      </c>
    </row>
    <row r="52" ht="12.75">
      <c r="B52" t="s">
        <v>81</v>
      </c>
    </row>
  </sheetData>
  <sheetProtection/>
  <mergeCells count="58">
    <mergeCell ref="A2:R2"/>
    <mergeCell ref="B17:B18"/>
    <mergeCell ref="A9:A10"/>
    <mergeCell ref="A11:A12"/>
    <mergeCell ref="A13:A14"/>
    <mergeCell ref="A15:A16"/>
    <mergeCell ref="A17:A18"/>
    <mergeCell ref="D37:E37"/>
    <mergeCell ref="B33:B34"/>
    <mergeCell ref="C31:C32"/>
    <mergeCell ref="C33:C34"/>
    <mergeCell ref="D31:D32"/>
    <mergeCell ref="B21:B22"/>
    <mergeCell ref="B23:B24"/>
    <mergeCell ref="B25:B26"/>
    <mergeCell ref="B27:B28"/>
    <mergeCell ref="B9:B10"/>
    <mergeCell ref="B11:B12"/>
    <mergeCell ref="B13:B14"/>
    <mergeCell ref="B15:B16"/>
    <mergeCell ref="A33:A34"/>
    <mergeCell ref="A25:A26"/>
    <mergeCell ref="A19:A20"/>
    <mergeCell ref="A21:A22"/>
    <mergeCell ref="A31:A32"/>
    <mergeCell ref="A23:A24"/>
    <mergeCell ref="A27:A28"/>
    <mergeCell ref="A29:A30"/>
    <mergeCell ref="B29:B30"/>
    <mergeCell ref="B31:B32"/>
    <mergeCell ref="C17:C18"/>
    <mergeCell ref="C19:C20"/>
    <mergeCell ref="C21:C22"/>
    <mergeCell ref="C23:C24"/>
    <mergeCell ref="C25:C26"/>
    <mergeCell ref="C27:C28"/>
    <mergeCell ref="C29:C30"/>
    <mergeCell ref="B19:B20"/>
    <mergeCell ref="D38:E38"/>
    <mergeCell ref="C9:C10"/>
    <mergeCell ref="C11:C12"/>
    <mergeCell ref="C13:C14"/>
    <mergeCell ref="C15:C16"/>
    <mergeCell ref="D9:D10"/>
    <mergeCell ref="D11:D12"/>
    <mergeCell ref="D13:D14"/>
    <mergeCell ref="D15:D16"/>
    <mergeCell ref="D33:D34"/>
    <mergeCell ref="A41:B41"/>
    <mergeCell ref="A42:D42"/>
    <mergeCell ref="D17:D18"/>
    <mergeCell ref="D19:D20"/>
    <mergeCell ref="D21:D22"/>
    <mergeCell ref="D23:D24"/>
    <mergeCell ref="D39:E39"/>
    <mergeCell ref="D25:D26"/>
    <mergeCell ref="D27:D28"/>
    <mergeCell ref="D29:D30"/>
  </mergeCells>
  <dataValidations count="3">
    <dataValidation type="list" allowBlank="1" showInputMessage="1" showErrorMessage="1" sqref="B9:B34">
      <formula1>$A$47:$A$50</formula1>
    </dataValidation>
    <dataValidation type="list" allowBlank="1" showInputMessage="1" showErrorMessage="1" sqref="D9:D34">
      <formula1>$D$47:$D$49</formula1>
    </dataValidation>
    <dataValidation type="list" allowBlank="1" showInputMessage="1" showErrorMessage="1" sqref="C9:C34">
      <formula1>$B$47:$B$52</formula1>
    </dataValidation>
  </dataValidations>
  <printOptions/>
  <pageMargins left="0.4724409448818898" right="0.5118110236220472" top="0.3937007874015748" bottom="0.6692913385826772" header="0" footer="0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34.57421875" style="0" customWidth="1"/>
    <col min="2" max="2" width="17.00390625" style="0" bestFit="1" customWidth="1"/>
    <col min="3" max="3" width="17.421875" style="0" bestFit="1" customWidth="1"/>
    <col min="4" max="5" width="18.28125" style="0" bestFit="1" customWidth="1"/>
    <col min="6" max="6" width="9.7109375" style="0" bestFit="1" customWidth="1"/>
    <col min="7" max="7" width="14.8515625" style="0" bestFit="1" customWidth="1"/>
  </cols>
  <sheetData>
    <row r="1" spans="1:7" ht="18.75" customHeight="1" thickBot="1">
      <c r="A1" s="117" t="s">
        <v>92</v>
      </c>
      <c r="B1" s="118"/>
      <c r="C1" s="118"/>
      <c r="D1" s="118"/>
      <c r="E1" s="118"/>
      <c r="F1" s="118"/>
      <c r="G1" s="119"/>
    </row>
    <row r="2" ht="18">
      <c r="A2" s="6"/>
    </row>
    <row r="3" ht="12.75">
      <c r="A3" s="9" t="s">
        <v>48</v>
      </c>
    </row>
    <row r="4" ht="12.75">
      <c r="A4" s="9" t="s">
        <v>49</v>
      </c>
    </row>
    <row r="5" ht="13.5" thickBot="1"/>
    <row r="6" spans="1:13" s="5" customFormat="1" ht="39" thickBot="1">
      <c r="A6" s="63" t="s">
        <v>0</v>
      </c>
      <c r="B6" s="86" t="s">
        <v>76</v>
      </c>
      <c r="C6" s="86" t="s">
        <v>65</v>
      </c>
      <c r="D6" s="86" t="s">
        <v>66</v>
      </c>
      <c r="E6" s="87" t="s">
        <v>67</v>
      </c>
      <c r="F6" s="86" t="s">
        <v>68</v>
      </c>
      <c r="G6" s="85" t="s">
        <v>86</v>
      </c>
      <c r="H6" s="64"/>
      <c r="I6" s="64"/>
      <c r="J6" s="64"/>
      <c r="K6" s="64"/>
      <c r="L6" s="64"/>
      <c r="M6" s="64"/>
    </row>
    <row r="7" spans="1:13" ht="12.75">
      <c r="A7" s="65" t="s">
        <v>69</v>
      </c>
      <c r="B7" s="66"/>
      <c r="C7" s="66" t="s">
        <v>54</v>
      </c>
      <c r="D7" s="66" t="s">
        <v>57</v>
      </c>
      <c r="E7" s="66" t="s">
        <v>83</v>
      </c>
      <c r="F7" s="67">
        <v>38200</v>
      </c>
      <c r="G7" s="68">
        <v>150</v>
      </c>
      <c r="H7" s="4"/>
      <c r="I7" s="4"/>
      <c r="J7" s="4"/>
      <c r="K7" s="4"/>
      <c r="L7" s="4"/>
      <c r="M7" s="4"/>
    </row>
    <row r="8" spans="1:13" ht="12.75">
      <c r="A8" s="69" t="s">
        <v>70</v>
      </c>
      <c r="B8" s="70"/>
      <c r="C8" s="70" t="s">
        <v>54</v>
      </c>
      <c r="D8" s="70" t="s">
        <v>79</v>
      </c>
      <c r="E8" s="70" t="s">
        <v>85</v>
      </c>
      <c r="F8" s="71">
        <v>38200</v>
      </c>
      <c r="G8" s="72">
        <v>50</v>
      </c>
      <c r="H8" s="4"/>
      <c r="I8" s="4"/>
      <c r="J8" s="4"/>
      <c r="K8" s="4"/>
      <c r="L8" s="4"/>
      <c r="M8" s="4"/>
    </row>
    <row r="9" spans="1:13" ht="12.75">
      <c r="A9" s="69" t="s">
        <v>71</v>
      </c>
      <c r="B9" s="70"/>
      <c r="C9" s="70" t="s">
        <v>54</v>
      </c>
      <c r="D9" s="70" t="s">
        <v>57</v>
      </c>
      <c r="E9" s="70" t="s">
        <v>83</v>
      </c>
      <c r="F9" s="71">
        <v>38412</v>
      </c>
      <c r="G9" s="72">
        <v>200</v>
      </c>
      <c r="H9" s="4"/>
      <c r="I9" s="4"/>
      <c r="J9" s="4"/>
      <c r="K9" s="4"/>
      <c r="L9" s="4"/>
      <c r="M9" s="4"/>
    </row>
    <row r="10" spans="1:13" ht="12.75">
      <c r="A10" s="69" t="s">
        <v>72</v>
      </c>
      <c r="B10" s="70"/>
      <c r="C10" s="70" t="s">
        <v>53</v>
      </c>
      <c r="D10" s="70" t="s">
        <v>57</v>
      </c>
      <c r="E10" s="70" t="s">
        <v>84</v>
      </c>
      <c r="F10" s="71">
        <v>38412</v>
      </c>
      <c r="G10" s="72">
        <v>80</v>
      </c>
      <c r="H10" s="4"/>
      <c r="I10" s="4"/>
      <c r="J10" s="4"/>
      <c r="K10" s="4"/>
      <c r="L10" s="4"/>
      <c r="M10" s="4"/>
    </row>
    <row r="11" spans="1:13" ht="12.75">
      <c r="A11" s="69"/>
      <c r="B11" s="70"/>
      <c r="C11" s="70"/>
      <c r="D11" s="70"/>
      <c r="E11" s="70"/>
      <c r="F11" s="70"/>
      <c r="G11" s="72"/>
      <c r="H11" s="4"/>
      <c r="I11" s="4"/>
      <c r="J11" s="4"/>
      <c r="K11" s="4"/>
      <c r="L11" s="4"/>
      <c r="M11" s="4"/>
    </row>
    <row r="12" spans="1:13" ht="12.75">
      <c r="A12" s="69"/>
      <c r="B12" s="70"/>
      <c r="C12" s="70"/>
      <c r="D12" s="70"/>
      <c r="E12" s="70"/>
      <c r="F12" s="70"/>
      <c r="G12" s="72"/>
      <c r="H12" s="4"/>
      <c r="I12" s="4"/>
      <c r="J12" s="4"/>
      <c r="K12" s="4"/>
      <c r="L12" s="4"/>
      <c r="M12" s="4"/>
    </row>
    <row r="13" spans="1:13" ht="12.75">
      <c r="A13" s="69"/>
      <c r="B13" s="70"/>
      <c r="C13" s="70"/>
      <c r="D13" s="70"/>
      <c r="E13" s="70"/>
      <c r="F13" s="70"/>
      <c r="G13" s="72"/>
      <c r="H13" s="4"/>
      <c r="I13" s="4"/>
      <c r="J13" s="4"/>
      <c r="K13" s="4"/>
      <c r="L13" s="4"/>
      <c r="M13" s="4"/>
    </row>
    <row r="14" spans="1:13" ht="12.75">
      <c r="A14" s="69"/>
      <c r="B14" s="70"/>
      <c r="C14" s="70"/>
      <c r="D14" s="70"/>
      <c r="E14" s="70"/>
      <c r="F14" s="70"/>
      <c r="G14" s="72"/>
      <c r="H14" s="4"/>
      <c r="I14" s="4"/>
      <c r="J14" s="4"/>
      <c r="K14" s="4"/>
      <c r="L14" s="4"/>
      <c r="M14" s="4"/>
    </row>
    <row r="15" spans="1:13" ht="12.75">
      <c r="A15" s="69"/>
      <c r="B15" s="70"/>
      <c r="C15" s="70"/>
      <c r="D15" s="70"/>
      <c r="E15" s="70"/>
      <c r="F15" s="70"/>
      <c r="G15" s="72"/>
      <c r="H15" s="4"/>
      <c r="I15" s="4"/>
      <c r="J15" s="4"/>
      <c r="K15" s="4"/>
      <c r="L15" s="4"/>
      <c r="M15" s="4"/>
    </row>
    <row r="16" spans="1:13" ht="12.75">
      <c r="A16" s="69"/>
      <c r="B16" s="70"/>
      <c r="C16" s="70"/>
      <c r="D16" s="70"/>
      <c r="E16" s="70"/>
      <c r="F16" s="70"/>
      <c r="G16" s="72"/>
      <c r="H16" s="4"/>
      <c r="I16" s="4"/>
      <c r="J16" s="4"/>
      <c r="K16" s="4"/>
      <c r="L16" s="4"/>
      <c r="M16" s="4"/>
    </row>
    <row r="17" spans="1:13" ht="12.75">
      <c r="A17" s="69"/>
      <c r="B17" s="70"/>
      <c r="C17" s="70"/>
      <c r="D17" s="70"/>
      <c r="E17" s="70"/>
      <c r="F17" s="70"/>
      <c r="G17" s="72"/>
      <c r="H17" s="4"/>
      <c r="I17" s="4"/>
      <c r="J17" s="4"/>
      <c r="K17" s="4"/>
      <c r="L17" s="4"/>
      <c r="M17" s="4"/>
    </row>
    <row r="18" spans="1:13" ht="12.75">
      <c r="A18" s="73"/>
      <c r="B18" s="70"/>
      <c r="C18" s="70"/>
      <c r="D18" s="70"/>
      <c r="E18" s="70"/>
      <c r="F18" s="70"/>
      <c r="G18" s="72"/>
      <c r="H18" s="4"/>
      <c r="I18" s="4"/>
      <c r="J18" s="4"/>
      <c r="K18" s="4"/>
      <c r="L18" s="4"/>
      <c r="M18" s="4"/>
    </row>
    <row r="19" spans="1:13" ht="12.75">
      <c r="A19" s="74"/>
      <c r="B19" s="70"/>
      <c r="C19" s="70"/>
      <c r="D19" s="70"/>
      <c r="E19" s="70"/>
      <c r="F19" s="70"/>
      <c r="G19" s="72"/>
      <c r="H19" s="4"/>
      <c r="I19" s="4"/>
      <c r="J19" s="4"/>
      <c r="K19" s="4"/>
      <c r="L19" s="4"/>
      <c r="M19" s="4"/>
    </row>
    <row r="20" spans="1:13" ht="12.75">
      <c r="A20" s="74"/>
      <c r="B20" s="70"/>
      <c r="C20" s="70"/>
      <c r="D20" s="70"/>
      <c r="E20" s="70"/>
      <c r="F20" s="70"/>
      <c r="G20" s="72"/>
      <c r="H20" s="4"/>
      <c r="I20" s="4"/>
      <c r="J20" s="4"/>
      <c r="K20" s="4"/>
      <c r="L20" s="4"/>
      <c r="M20" s="4"/>
    </row>
    <row r="21" spans="1:13" ht="12.75">
      <c r="A21" s="74"/>
      <c r="B21" s="70"/>
      <c r="C21" s="70"/>
      <c r="D21" s="70"/>
      <c r="E21" s="70"/>
      <c r="F21" s="70"/>
      <c r="G21" s="72"/>
      <c r="H21" s="4"/>
      <c r="I21" s="4"/>
      <c r="J21" s="4"/>
      <c r="K21" s="4"/>
      <c r="L21" s="4"/>
      <c r="M21" s="4"/>
    </row>
    <row r="22" spans="1:13" ht="12.75">
      <c r="A22" s="74"/>
      <c r="B22" s="70"/>
      <c r="C22" s="70"/>
      <c r="D22" s="70"/>
      <c r="E22" s="70"/>
      <c r="F22" s="70"/>
      <c r="G22" s="72"/>
      <c r="H22" s="4"/>
      <c r="I22" s="4"/>
      <c r="J22" s="4"/>
      <c r="K22" s="4"/>
      <c r="L22" s="4"/>
      <c r="M22" s="4"/>
    </row>
    <row r="23" spans="1:13" ht="12.75">
      <c r="A23" s="74"/>
      <c r="B23" s="70"/>
      <c r="C23" s="70"/>
      <c r="D23" s="70"/>
      <c r="E23" s="70"/>
      <c r="F23" s="70"/>
      <c r="G23" s="72"/>
      <c r="H23" s="4"/>
      <c r="I23" s="4"/>
      <c r="J23" s="4"/>
      <c r="K23" s="4"/>
      <c r="L23" s="4"/>
      <c r="M23" s="4"/>
    </row>
    <row r="24" spans="1:13" ht="12.75">
      <c r="A24" s="74"/>
      <c r="B24" s="70"/>
      <c r="C24" s="70"/>
      <c r="D24" s="70"/>
      <c r="E24" s="70"/>
      <c r="F24" s="70"/>
      <c r="G24" s="72"/>
      <c r="H24" s="4"/>
      <c r="I24" s="4"/>
      <c r="J24" s="4"/>
      <c r="K24" s="4"/>
      <c r="L24" s="4"/>
      <c r="M24" s="4"/>
    </row>
    <row r="25" spans="1:13" ht="12.75">
      <c r="A25" s="74"/>
      <c r="B25" s="70"/>
      <c r="C25" s="70"/>
      <c r="D25" s="70"/>
      <c r="E25" s="70"/>
      <c r="F25" s="70"/>
      <c r="G25" s="72"/>
      <c r="H25" s="4"/>
      <c r="I25" s="4"/>
      <c r="J25" s="4"/>
      <c r="K25" s="4"/>
      <c r="L25" s="4"/>
      <c r="M25" s="4"/>
    </row>
    <row r="26" spans="1:13" ht="12.75">
      <c r="A26" s="74"/>
      <c r="B26" s="70"/>
      <c r="C26" s="70"/>
      <c r="D26" s="70"/>
      <c r="E26" s="70"/>
      <c r="F26" s="70"/>
      <c r="G26" s="72"/>
      <c r="H26" s="4"/>
      <c r="I26" s="4"/>
      <c r="J26" s="4"/>
      <c r="K26" s="4"/>
      <c r="L26" s="4"/>
      <c r="M26" s="4"/>
    </row>
    <row r="27" spans="1:13" ht="12.75">
      <c r="A27" s="74"/>
      <c r="B27" s="70"/>
      <c r="C27" s="70"/>
      <c r="D27" s="70"/>
      <c r="E27" s="70"/>
      <c r="F27" s="70"/>
      <c r="G27" s="72"/>
      <c r="H27" s="4"/>
      <c r="I27" s="4"/>
      <c r="J27" s="4"/>
      <c r="K27" s="4"/>
      <c r="L27" s="4"/>
      <c r="M27" s="4"/>
    </row>
    <row r="28" spans="1:13" ht="13.5" thickBot="1">
      <c r="A28" s="75"/>
      <c r="B28" s="76"/>
      <c r="C28" s="76"/>
      <c r="D28" s="76"/>
      <c r="E28" s="76"/>
      <c r="F28" s="76"/>
      <c r="G28" s="77"/>
      <c r="H28" s="4"/>
      <c r="I28" s="4"/>
      <c r="J28" s="4"/>
      <c r="K28" s="4"/>
      <c r="L28" s="4"/>
      <c r="M28" s="4"/>
    </row>
    <row r="29" spans="1:13" ht="16.5" thickBot="1">
      <c r="A29" s="4"/>
      <c r="B29" s="4"/>
      <c r="C29" s="4"/>
      <c r="D29" s="4"/>
      <c r="E29" s="120" t="s">
        <v>73</v>
      </c>
      <c r="F29" s="121"/>
      <c r="G29" s="78">
        <f>SUM(G7:G28)</f>
        <v>480</v>
      </c>
      <c r="H29" s="4"/>
      <c r="I29" s="4"/>
      <c r="J29" s="4"/>
      <c r="K29" s="4"/>
      <c r="L29" s="4"/>
      <c r="M29" s="4"/>
    </row>
    <row r="30" spans="1:4" ht="12.75">
      <c r="A30" s="9" t="s">
        <v>75</v>
      </c>
      <c r="B30" s="9" t="s">
        <v>82</v>
      </c>
      <c r="D30" s="9" t="s">
        <v>67</v>
      </c>
    </row>
    <row r="31" spans="1:4" ht="12.75">
      <c r="A31" s="84" t="s">
        <v>53</v>
      </c>
      <c r="B31" t="s">
        <v>77</v>
      </c>
      <c r="D31" t="s">
        <v>83</v>
      </c>
    </row>
    <row r="32" spans="1:4" ht="12.75">
      <c r="A32" s="84" t="s">
        <v>55</v>
      </c>
      <c r="B32" t="s">
        <v>78</v>
      </c>
      <c r="D32" t="s">
        <v>84</v>
      </c>
    </row>
    <row r="33" spans="1:4" ht="12.75">
      <c r="A33" s="84" t="s">
        <v>54</v>
      </c>
      <c r="B33" t="s">
        <v>56</v>
      </c>
      <c r="D33" t="s">
        <v>85</v>
      </c>
    </row>
    <row r="34" spans="1:2" ht="12.75">
      <c r="A34" s="84" t="s">
        <v>34</v>
      </c>
      <c r="B34" t="s">
        <v>79</v>
      </c>
    </row>
    <row r="35" ht="12.75">
      <c r="B35" t="s">
        <v>57</v>
      </c>
    </row>
    <row r="36" ht="12.75">
      <c r="B36" t="s">
        <v>81</v>
      </c>
    </row>
  </sheetData>
  <sheetProtection/>
  <mergeCells count="2">
    <mergeCell ref="A1:G1"/>
    <mergeCell ref="E29:F29"/>
  </mergeCells>
  <dataValidations count="3">
    <dataValidation type="list" allowBlank="1" showInputMessage="1" showErrorMessage="1" sqref="C7:C28">
      <formula1>$A$31:$A$34</formula1>
    </dataValidation>
    <dataValidation type="list" allowBlank="1" showInputMessage="1" showErrorMessage="1" sqref="D7:D28">
      <formula1>$B$31:$B$36</formula1>
    </dataValidation>
    <dataValidation type="list" allowBlank="1" showInputMessage="1" showErrorMessage="1" sqref="E7:E28">
      <formula1>$D$31:$D$33</formula1>
    </dataValidation>
  </dataValidations>
  <printOptions/>
  <pageMargins left="0.4724409448818898" right="0.5118110236220472" top="0.3937007874015748" bottom="0.6692913385826772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Prodernea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Prodernea</dc:creator>
  <cp:keywords/>
  <dc:description/>
  <cp:lastModifiedBy>lpanno</cp:lastModifiedBy>
  <cp:lastPrinted>2010-08-02T19:01:50Z</cp:lastPrinted>
  <dcterms:created xsi:type="dcterms:W3CDTF">2003-07-28T21:40:19Z</dcterms:created>
  <dcterms:modified xsi:type="dcterms:W3CDTF">2012-07-02T17:12:23Z</dcterms:modified>
  <cp:category/>
  <cp:version/>
  <cp:contentType/>
  <cp:contentStatus/>
</cp:coreProperties>
</file>